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96.40\FileA\市長公室\政策推進課\03_行政経営係\004_統計\04_県現住人口\★CATWEB用人口資料\本宮市の現住人口について\令和6年度\R6.11月掲載\"/>
    </mc:Choice>
  </mc:AlternateContent>
  <bookViews>
    <workbookView xWindow="0" yWindow="0" windowWidth="20490" windowHeight="7530"/>
  </bookViews>
  <sheets>
    <sheet name="令和6年11月 " sheetId="1" r:id="rId1"/>
  </sheets>
  <externalReferences>
    <externalReference r:id="rId2"/>
  </externalReferences>
  <definedNames>
    <definedName name="_xlnm.Print_Area" localSheetId="0">'令和6年11月 '!$A$1:$Q$16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7" i="1"/>
  <c r="B6" i="1" l="1"/>
  <c r="E6" i="1"/>
  <c r="D6" i="1" s="1"/>
  <c r="F6" i="1"/>
  <c r="G6" i="1"/>
  <c r="H6" i="1"/>
  <c r="L6" i="1"/>
  <c r="M6" i="1"/>
  <c r="N6" i="1"/>
  <c r="P6" i="1"/>
  <c r="C6" i="1"/>
  <c r="D7" i="1"/>
  <c r="K7" i="1"/>
  <c r="L7" i="1" s="1"/>
  <c r="O7" i="1"/>
  <c r="O6" i="1" s="1"/>
  <c r="Q7" i="1"/>
  <c r="Q6" i="1" s="1"/>
  <c r="D8" i="1"/>
  <c r="K8" i="1"/>
  <c r="L8" i="1" s="1"/>
  <c r="O8" i="1"/>
  <c r="Q8" i="1"/>
</calcChain>
</file>

<file path=xl/sharedStrings.xml><?xml version="1.0" encoding="utf-8"?>
<sst xmlns="http://schemas.openxmlformats.org/spreadsheetml/2006/main" count="33" uniqueCount="31">
  <si>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</si>
  <si>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</si>
  <si>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</si>
  <si>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白　　　沢</t>
    <rPh sb="0" eb="1">
      <t>シロ</t>
    </rPh>
    <rPh sb="4" eb="5">
      <t>サワ</t>
    </rPh>
    <phoneticPr fontId="2"/>
  </si>
  <si>
    <t>本　　　宮</t>
    <rPh sb="0" eb="1">
      <t>ホン</t>
    </rPh>
    <rPh sb="4" eb="5">
      <t>ミヤ</t>
    </rPh>
    <phoneticPr fontId="2"/>
  </si>
  <si>
    <t>-</t>
    <phoneticPr fontId="2"/>
  </si>
  <si>
    <t>総　　　数</t>
    <rPh sb="0" eb="1">
      <t>フサ</t>
    </rPh>
    <rPh sb="4" eb="5">
      <t>カズ</t>
    </rPh>
    <phoneticPr fontId="2"/>
  </si>
  <si>
    <t>差引
増減
③</t>
    <rPh sb="0" eb="2">
      <t>サシヒキ</t>
    </rPh>
    <rPh sb="3" eb="5">
      <t>ゾウゲン</t>
    </rPh>
    <phoneticPr fontId="2"/>
  </si>
  <si>
    <t>出</t>
    <rPh sb="0" eb="1">
      <t>デ</t>
    </rPh>
    <phoneticPr fontId="2"/>
  </si>
  <si>
    <t>入</t>
    <rPh sb="0" eb="1">
      <t>ハイ</t>
    </rPh>
    <phoneticPr fontId="2"/>
  </si>
  <si>
    <t>その他</t>
    <rPh sb="2" eb="3">
      <t>タ</t>
    </rPh>
    <phoneticPr fontId="2"/>
  </si>
  <si>
    <t>差引
増減</t>
    <phoneticPr fontId="2"/>
  </si>
  <si>
    <t>死亡</t>
    <rPh sb="0" eb="2">
      <t>シボウ</t>
    </rPh>
    <phoneticPr fontId="2"/>
  </si>
  <si>
    <t>出生</t>
    <rPh sb="0" eb="1">
      <t>デ</t>
    </rPh>
    <rPh sb="1" eb="2">
      <t>ショウ</t>
    </rPh>
    <phoneticPr fontId="2"/>
  </si>
  <si>
    <t>差引
増減
①-②+③</t>
    <rPh sb="0" eb="1">
      <t>サ</t>
    </rPh>
    <rPh sb="1" eb="2">
      <t>イン</t>
    </rPh>
    <rPh sb="3" eb="4">
      <t>ゾウ</t>
    </rPh>
    <rPh sb="4" eb="5">
      <t>ゲン</t>
    </rPh>
    <phoneticPr fontId="2"/>
  </si>
  <si>
    <t>転居(市内異動)</t>
    <rPh sb="0" eb="2">
      <t>テンキョ</t>
    </rPh>
    <rPh sb="3" eb="5">
      <t>シナイ</t>
    </rPh>
    <rPh sb="5" eb="7">
      <t>イドウ</t>
    </rPh>
    <phoneticPr fontId="2"/>
  </si>
  <si>
    <t>転出
②</t>
    <rPh sb="0" eb="1">
      <t>テン</t>
    </rPh>
    <rPh sb="1" eb="2">
      <t>デ</t>
    </rPh>
    <phoneticPr fontId="2"/>
  </si>
  <si>
    <t>転入
①</t>
    <rPh sb="0" eb="1">
      <t>テン</t>
    </rPh>
    <rPh sb="1" eb="2">
      <t>イ</t>
    </rPh>
    <phoneticPr fontId="2"/>
  </si>
  <si>
    <t>女</t>
    <rPh sb="0" eb="1">
      <t>オンナ</t>
    </rPh>
    <phoneticPr fontId="2"/>
  </si>
  <si>
    <t>男</t>
    <rPh sb="0" eb="1">
      <t>オトコ</t>
    </rPh>
    <phoneticPr fontId="2"/>
  </si>
  <si>
    <t>計</t>
    <rPh sb="0" eb="1">
      <t>ケイ</t>
    </rPh>
    <phoneticPr fontId="2"/>
  </si>
  <si>
    <t>前月差</t>
  </si>
  <si>
    <t>前月差</t>
    <rPh sb="0" eb="2">
      <t>ゼンゲツ</t>
    </rPh>
    <rPh sb="2" eb="3">
      <t>サ</t>
    </rPh>
    <phoneticPr fontId="2"/>
  </si>
  <si>
    <t>社会動態(10月)</t>
    <phoneticPr fontId="2"/>
  </si>
  <si>
    <t>人口</t>
    <rPh sb="0" eb="1">
      <t>ヒト</t>
    </rPh>
    <rPh sb="1" eb="2">
      <t>クチ</t>
    </rPh>
    <phoneticPr fontId="2"/>
  </si>
  <si>
    <t>世帯数</t>
    <rPh sb="0" eb="3">
      <t>セタイスウ</t>
    </rPh>
    <phoneticPr fontId="2"/>
  </si>
  <si>
    <t>区　　分</t>
    <rPh sb="0" eb="1">
      <t>ク</t>
    </rPh>
    <rPh sb="3" eb="4">
      <t>ブン</t>
    </rPh>
    <phoneticPr fontId="2"/>
  </si>
  <si>
    <t>発行：政策推進課</t>
    <rPh sb="3" eb="5">
      <t>セイサク</t>
    </rPh>
    <rPh sb="5" eb="7">
      <t>スイシン</t>
    </rPh>
    <rPh sb="7" eb="8">
      <t>カ</t>
    </rPh>
    <phoneticPr fontId="2"/>
  </si>
  <si>
    <t>本宮市の現住人口</t>
    <rPh sb="0" eb="2">
      <t>モトミヤ</t>
    </rPh>
    <rPh sb="2" eb="3">
      <t>シ</t>
    </rPh>
    <rPh sb="4" eb="6">
      <t>ゲンジュウ</t>
    </rPh>
    <rPh sb="6" eb="8">
      <t>ジンコウ</t>
    </rPh>
    <phoneticPr fontId="2"/>
  </si>
  <si>
    <t>統　計　情　報</t>
    <rPh sb="0" eb="1">
      <t>オサム</t>
    </rPh>
    <rPh sb="2" eb="3">
      <t>ケイ</t>
    </rPh>
    <rPh sb="4" eb="5">
      <t>ジョウ</t>
    </rPh>
    <rPh sb="6" eb="7">
      <t>ホウ</t>
    </rPh>
    <phoneticPr fontId="2"/>
  </si>
  <si>
    <t>自然動態(10月)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</si>
</sst>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quot;▲ &quot;#,##0"/>
    <numFmt numFmtId="179" formatCode="&quot;(No.&quot;#,##0&quot;)&quot;"/>
  </numFmts>
  <fonts count="8">
    <font>
      <sz val="11"/>
      <name val="ＭＳ Ｐゴシック"/>
      <family val="3"/>
      <charset val="128"/>
    </font>
    <font>
      <sz val="11"/>
      <name val="みんなの文字ゴTTp-R"/>
      <family val="3"/>
      <charset val="128"/>
    </font>
    <font>
      <sz val="6"/>
      <name val="ＭＳ Ｐゴシック"/>
      <family val="3"/>
      <charset val="128"/>
    </font>
    <font>
      <sz val="12"/>
      <name val="みんなの文字ゴTTp-R"/>
      <family val="3"/>
      <charset val="128"/>
    </font>
    <font>
      <sz val="12"/>
      <name val="みんなの文字ゴTTh-R"/>
      <family val="3"/>
      <charset val="128"/>
    </font>
    <font>
      <sz val="18"/>
      <name val="みんなの文字ゴTTp-R"/>
      <family val="3"/>
      <charset val="128"/>
    </font>
    <font>
      <sz val="24"/>
      <name val="みんなの文字ゴTTp-R"/>
      <family val="3"/>
      <charset val="128"/>
    </font>
    <font>
      <sz val="14"/>
      <name val="みんなの文字ゴTTp-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cellStyleXfs>
  <cellXfs count="90">
    <xf numFmtId="0" fontId="0" fillId="0" borderId="0" xfId="0"/>
    <xf numFmtId="0" fontId="1" fillId="0" borderId="0" xfId="0" applyFont="1" applyAlignment="1">
      <alignment vertical="center"/>
    </xf>
    <xf numFmtId="0" fontId="3" fillId="0" borderId="0" xfId="0" applyFont="1" applyAlignment="1">
      <alignment horizontal="left" vertical="center"/>
    </xf>
    <xf numFmtId="176" fontId="4" fillId="0" borderId="0" xfId="0" applyNumberFormat="1" applyFont="1" applyBorder="1" applyAlignment="1">
      <alignment horizontal="left" vertical="center" wrapText="1"/>
    </xf>
    <xf numFmtId="177" fontId="3" fillId="0" borderId="0" xfId="0" applyNumberFormat="1" applyFont="1" applyAlignment="1">
      <alignment vertical="center"/>
    </xf>
    <xf numFmtId="0" fontId="3" fillId="0" borderId="0" xfId="0" applyFont="1" applyBorder="1" applyAlignment="1">
      <alignment vertical="center"/>
    </xf>
    <xf numFmtId="177" fontId="3" fillId="0" borderId="0" xfId="0" applyNumberFormat="1" applyFont="1" applyFill="1" applyBorder="1" applyAlignment="1">
      <alignment vertical="top"/>
    </xf>
    <xf numFmtId="177" fontId="3" fillId="0" borderId="4" xfId="0" applyNumberFormat="1" applyFont="1" applyFill="1" applyBorder="1" applyAlignment="1">
      <alignment vertical="top"/>
    </xf>
    <xf numFmtId="177" fontId="3" fillId="0" borderId="5" xfId="0" applyNumberFormat="1" applyFont="1" applyFill="1" applyBorder="1" applyAlignment="1">
      <alignment vertical="top"/>
    </xf>
    <xf numFmtId="178" fontId="3" fillId="0" borderId="9" xfId="0" applyNumberFormat="1" applyFont="1" applyBorder="1" applyAlignment="1">
      <alignment vertical="center"/>
    </xf>
    <xf numFmtId="178" fontId="3" fillId="2" borderId="10" xfId="0" applyNumberFormat="1" applyFont="1" applyFill="1" applyBorder="1" applyAlignment="1">
      <alignment vertical="center"/>
    </xf>
    <xf numFmtId="178" fontId="3" fillId="0" borderId="11" xfId="0" applyNumberFormat="1" applyFont="1" applyFill="1" applyBorder="1" applyAlignment="1">
      <alignment vertical="center"/>
    </xf>
    <xf numFmtId="178" fontId="3" fillId="0" borderId="12" xfId="0" applyNumberFormat="1" applyFont="1" applyBorder="1" applyAlignment="1">
      <alignment vertical="center"/>
    </xf>
    <xf numFmtId="178" fontId="3" fillId="0" borderId="13" xfId="0" applyNumberFormat="1" applyFont="1" applyBorder="1" applyAlignment="1">
      <alignment vertical="center"/>
    </xf>
    <xf numFmtId="178" fontId="3" fillId="0" borderId="11" xfId="0" applyNumberFormat="1" applyFont="1" applyBorder="1" applyAlignment="1">
      <alignment vertical="center"/>
    </xf>
    <xf numFmtId="178" fontId="3" fillId="0" borderId="14" xfId="0" applyNumberFormat="1" applyFont="1" applyBorder="1" applyAlignment="1">
      <alignment vertical="center"/>
    </xf>
    <xf numFmtId="178" fontId="3" fillId="0" borderId="15" xfId="0" applyNumberFormat="1" applyFont="1" applyBorder="1" applyAlignment="1">
      <alignment vertical="center"/>
    </xf>
    <xf numFmtId="178" fontId="3" fillId="0" borderId="16" xfId="0" applyNumberFormat="1" applyFont="1" applyBorder="1" applyAlignment="1">
      <alignment vertical="center"/>
    </xf>
    <xf numFmtId="178" fontId="3" fillId="2" borderId="13" xfId="0" applyNumberFormat="1" applyFont="1" applyFill="1" applyBorder="1" applyAlignment="1">
      <alignment vertical="center"/>
    </xf>
    <xf numFmtId="177" fontId="3" fillId="0" borderId="17" xfId="0" applyNumberFormat="1" applyFont="1" applyBorder="1" applyAlignment="1">
      <alignment horizontal="center" vertical="center"/>
    </xf>
    <xf numFmtId="178" fontId="3" fillId="0" borderId="18" xfId="0" applyNumberFormat="1" applyFont="1" applyBorder="1" applyAlignment="1">
      <alignment vertical="center"/>
    </xf>
    <xf numFmtId="178" fontId="3" fillId="2" borderId="19" xfId="0" applyNumberFormat="1" applyFont="1" applyFill="1" applyBorder="1" applyAlignment="1">
      <alignment vertical="center"/>
    </xf>
    <xf numFmtId="178" fontId="3" fillId="0" borderId="20" xfId="0" applyNumberFormat="1" applyFont="1" applyFill="1" applyBorder="1" applyAlignment="1">
      <alignment vertical="center"/>
    </xf>
    <xf numFmtId="178" fontId="3" fillId="0" borderId="21" xfId="0" applyNumberFormat="1" applyFont="1" applyBorder="1" applyAlignment="1">
      <alignment vertical="center"/>
    </xf>
    <xf numFmtId="178" fontId="3" fillId="0" borderId="22" xfId="0" applyNumberFormat="1" applyFont="1" applyBorder="1" applyAlignment="1">
      <alignment vertical="center"/>
    </xf>
    <xf numFmtId="178" fontId="3" fillId="0" borderId="23" xfId="0" applyNumberFormat="1" applyFont="1" applyBorder="1" applyAlignment="1">
      <alignment vertical="center"/>
    </xf>
    <xf numFmtId="178" fontId="3" fillId="0" borderId="24" xfId="0" applyNumberFormat="1" applyFont="1" applyBorder="1" applyAlignment="1">
      <alignment vertical="center"/>
    </xf>
    <xf numFmtId="178" fontId="3" fillId="0" borderId="25" xfId="0" applyNumberFormat="1" applyFont="1" applyBorder="1" applyAlignment="1">
      <alignment vertical="center"/>
    </xf>
    <xf numFmtId="178" fontId="3" fillId="0" borderId="26" xfId="0" applyNumberFormat="1" applyFont="1" applyBorder="1" applyAlignment="1">
      <alignment vertical="center"/>
    </xf>
    <xf numFmtId="178" fontId="3" fillId="0" borderId="20" xfId="0" applyNumberFormat="1" applyFont="1" applyBorder="1" applyAlignment="1">
      <alignment vertical="center"/>
    </xf>
    <xf numFmtId="178" fontId="3" fillId="2" borderId="22" xfId="0" applyNumberFormat="1" applyFont="1" applyFill="1" applyBorder="1" applyAlignment="1">
      <alignment vertical="center"/>
    </xf>
    <xf numFmtId="177" fontId="3" fillId="0" borderId="27" xfId="0" applyNumberFormat="1" applyFont="1" applyBorder="1" applyAlignment="1">
      <alignment horizontal="center" vertical="center"/>
    </xf>
    <xf numFmtId="178" fontId="3" fillId="0" borderId="28" xfId="0" applyNumberFormat="1" applyFont="1" applyFill="1" applyBorder="1" applyAlignment="1">
      <alignment vertical="center"/>
    </xf>
    <xf numFmtId="178" fontId="3" fillId="0" borderId="29" xfId="0" applyNumberFormat="1" applyFont="1" applyBorder="1" applyAlignment="1">
      <alignment vertical="center"/>
    </xf>
    <xf numFmtId="178" fontId="3" fillId="0" borderId="30" xfId="0" applyNumberFormat="1" applyFont="1" applyBorder="1" applyAlignment="1">
      <alignment vertical="center"/>
    </xf>
    <xf numFmtId="178" fontId="3" fillId="0" borderId="31" xfId="0" applyNumberFormat="1" applyFont="1" applyBorder="1" applyAlignment="1">
      <alignment vertical="center"/>
    </xf>
    <xf numFmtId="178" fontId="3" fillId="0" borderId="32" xfId="0" applyNumberFormat="1" applyFont="1" applyBorder="1" applyAlignment="1">
      <alignment horizontal="center" vertical="center"/>
    </xf>
    <xf numFmtId="178" fontId="3" fillId="0" borderId="33" xfId="0" applyNumberFormat="1" applyFont="1" applyBorder="1" applyAlignment="1">
      <alignment vertical="center"/>
    </xf>
    <xf numFmtId="178" fontId="3" fillId="2" borderId="31" xfId="0" applyNumberFormat="1" applyFont="1" applyFill="1" applyBorder="1" applyAlignment="1">
      <alignment vertical="center"/>
    </xf>
    <xf numFmtId="177" fontId="3" fillId="0" borderId="34" xfId="0" applyNumberFormat="1"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46" xfId="0" applyFont="1" applyBorder="1" applyAlignment="1">
      <alignment horizontal="center" vertical="center"/>
    </xf>
    <xf numFmtId="0" fontId="3" fillId="0" borderId="6" xfId="0" applyFont="1" applyBorder="1" applyAlignment="1">
      <alignment vertical="center"/>
    </xf>
    <xf numFmtId="58" fontId="1" fillId="0" borderId="2" xfId="0" applyNumberFormat="1" applyFont="1" applyBorder="1" applyAlignment="1">
      <alignment horizontal="left" vertical="center"/>
    </xf>
    <xf numFmtId="0" fontId="5" fillId="0" borderId="0" xfId="0" applyFont="1" applyBorder="1" applyAlignment="1">
      <alignment vertical="center"/>
    </xf>
    <xf numFmtId="0" fontId="6" fillId="0" borderId="2" xfId="0" applyFont="1" applyFill="1" applyBorder="1" applyAlignment="1">
      <alignment horizontal="left" vertical="center"/>
    </xf>
    <xf numFmtId="179" fontId="7" fillId="0" borderId="0" xfId="0" applyNumberFormat="1" applyFont="1" applyFill="1" applyAlignment="1">
      <alignment horizontal="right" vertical="center" shrinkToFit="1"/>
    </xf>
    <xf numFmtId="0" fontId="7" fillId="0" borderId="0" xfId="0" applyFont="1" applyAlignment="1">
      <alignment horizontal="center" vertical="center"/>
    </xf>
    <xf numFmtId="0" fontId="7" fillId="0" borderId="0" xfId="0" applyFont="1" applyFill="1" applyAlignment="1">
      <alignment vertical="center"/>
    </xf>
    <xf numFmtId="0" fontId="3" fillId="0" borderId="0" xfId="0" applyFont="1" applyAlignment="1">
      <alignment horizontal="right" vertical="center" indent="1"/>
    </xf>
    <xf numFmtId="58" fontId="3" fillId="0" borderId="2" xfId="0" applyNumberFormat="1" applyFont="1" applyBorder="1" applyAlignment="1">
      <alignment horizontal="right" vertical="center" indent="1"/>
    </xf>
    <xf numFmtId="0" fontId="3" fillId="0" borderId="46"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6" fillId="0" borderId="0" xfId="0" applyFont="1" applyFill="1" applyAlignment="1">
      <alignment horizontal="center" vertical="top"/>
    </xf>
    <xf numFmtId="0" fontId="6" fillId="0" borderId="2" xfId="0" applyFont="1" applyFill="1" applyBorder="1" applyAlignment="1">
      <alignment horizontal="center" vertical="top"/>
    </xf>
    <xf numFmtId="0" fontId="7" fillId="0" borderId="0" xfId="0" applyFont="1" applyFill="1" applyAlignment="1">
      <alignment horizontal="distributed" vertical="center"/>
    </xf>
    <xf numFmtId="176" fontId="4" fillId="0" borderId="8" xfId="0" applyNumberFormat="1" applyFont="1" applyBorder="1" applyAlignment="1">
      <alignment horizontal="left" vertical="center" wrapText="1"/>
    </xf>
    <xf numFmtId="176" fontId="4" fillId="0" borderId="7" xfId="0" applyNumberFormat="1"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0"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6&#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 val="令和6年5月"/>
      <sheetName val="令和6年6月"/>
      <sheetName val="令和6年7月"/>
      <sheetName val="令和6年8月"/>
      <sheetName val="令和6年9月"/>
      <sheetName val="令和6年10月"/>
      <sheetName val="令和6年11月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7">
          <cell r="B7">
            <v>9012</v>
          </cell>
        </row>
      </sheetData>
      <sheetData sheetId="48">
        <row r="7">
          <cell r="B7">
            <v>9031</v>
          </cell>
          <cell r="D7">
            <v>23079</v>
          </cell>
        </row>
        <row r="8">
          <cell r="B8">
            <v>2182</v>
          </cell>
          <cell r="D8">
            <v>6732</v>
          </cell>
        </row>
      </sheetData>
      <sheetData sheetId="4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9"/>
  <sheetViews>
    <sheetView showGridLines="0" tabSelected="1" view="pageBreakPreview" zoomScale="75" zoomScaleNormal="75" zoomScaleSheetLayoutView="100" workbookViewId="0">
      <selection activeCell="C9" sqref="C9"/>
    </sheetView>
  </sheetViews>
  <sheetFormatPr defaultColWidth="9" defaultRowHeight="22.5" customHeight="1"/>
  <cols>
    <col min="1" max="1" width="12" style="1" customWidth="1"/>
    <col min="2" max="2" width="11" style="1" customWidth="1"/>
    <col min="3" max="3" width="12.875" style="1" bestFit="1" customWidth="1"/>
    <col min="4" max="4" width="11.125" style="1" bestFit="1" customWidth="1"/>
    <col min="5" max="6" width="11" style="1" customWidth="1"/>
    <col min="7" max="11" width="7.75" style="1" customWidth="1"/>
    <col min="12" max="12" width="11" style="1" customWidth="1"/>
    <col min="13" max="16" width="7.75" style="1" customWidth="1"/>
    <col min="17" max="17" width="14.125" style="1" customWidth="1"/>
    <col min="18" max="16384" width="9" style="1"/>
  </cols>
  <sheetData>
    <row r="1" spans="1:17" ht="22.5" customHeight="1">
      <c r="A1" s="69" t="s">
        <v>29</v>
      </c>
      <c r="B1" s="69"/>
      <c r="C1" s="69"/>
      <c r="D1" s="49"/>
      <c r="E1" s="71" t="s">
        <v>28</v>
      </c>
      <c r="F1" s="71"/>
      <c r="G1" s="71"/>
      <c r="H1" s="71"/>
      <c r="I1" s="71"/>
      <c r="J1" s="71"/>
      <c r="K1" s="48"/>
      <c r="L1" s="47">
        <v>50</v>
      </c>
      <c r="N1" s="50" t="s">
        <v>27</v>
      </c>
      <c r="O1" s="50"/>
      <c r="P1" s="50"/>
      <c r="Q1" s="50"/>
    </row>
    <row r="2" spans="1:17" ht="22.5" customHeight="1">
      <c r="A2" s="70"/>
      <c r="B2" s="70"/>
      <c r="C2" s="70"/>
      <c r="D2" s="46"/>
      <c r="E2" s="46"/>
      <c r="F2" s="46"/>
      <c r="G2" s="45"/>
      <c r="H2" s="45"/>
      <c r="I2" s="45"/>
      <c r="J2" s="45"/>
      <c r="K2" s="45"/>
      <c r="L2" s="45"/>
      <c r="M2" s="44"/>
      <c r="N2" s="51">
        <v>45597</v>
      </c>
      <c r="O2" s="51"/>
      <c r="P2" s="51"/>
      <c r="Q2" s="51"/>
    </row>
    <row r="3" spans="1:17" ht="30.75" customHeight="1">
      <c r="A3" s="52" t="s">
        <v>26</v>
      </c>
      <c r="B3" s="55" t="s">
        <v>25</v>
      </c>
      <c r="C3" s="43"/>
      <c r="D3" s="58" t="s">
        <v>24</v>
      </c>
      <c r="E3" s="58"/>
      <c r="F3" s="59"/>
      <c r="G3" s="60" t="s">
        <v>23</v>
      </c>
      <c r="H3" s="58"/>
      <c r="I3" s="58"/>
      <c r="J3" s="58"/>
      <c r="K3" s="58"/>
      <c r="L3" s="59"/>
      <c r="M3" s="60" t="s">
        <v>30</v>
      </c>
      <c r="N3" s="58"/>
      <c r="O3" s="59"/>
      <c r="P3" s="42"/>
      <c r="Q3" s="52" t="s">
        <v>22</v>
      </c>
    </row>
    <row r="4" spans="1:17" ht="30.75" customHeight="1">
      <c r="A4" s="53"/>
      <c r="B4" s="56"/>
      <c r="C4" s="65" t="s">
        <v>21</v>
      </c>
      <c r="D4" s="61" t="s">
        <v>20</v>
      </c>
      <c r="E4" s="63" t="s">
        <v>19</v>
      </c>
      <c r="F4" s="65" t="s">
        <v>18</v>
      </c>
      <c r="G4" s="67" t="s">
        <v>17</v>
      </c>
      <c r="H4" s="68" t="s">
        <v>16</v>
      </c>
      <c r="I4" s="85" t="s">
        <v>15</v>
      </c>
      <c r="J4" s="86"/>
      <c r="K4" s="87"/>
      <c r="L4" s="88" t="s">
        <v>14</v>
      </c>
      <c r="M4" s="61" t="s">
        <v>13</v>
      </c>
      <c r="N4" s="63" t="s">
        <v>12</v>
      </c>
      <c r="O4" s="88" t="s">
        <v>11</v>
      </c>
      <c r="P4" s="89" t="s">
        <v>10</v>
      </c>
      <c r="Q4" s="53"/>
    </row>
    <row r="5" spans="1:17" ht="42.75">
      <c r="A5" s="54"/>
      <c r="B5" s="57"/>
      <c r="C5" s="66"/>
      <c r="D5" s="62"/>
      <c r="E5" s="64"/>
      <c r="F5" s="66"/>
      <c r="G5" s="62"/>
      <c r="H5" s="64"/>
      <c r="I5" s="40" t="s">
        <v>9</v>
      </c>
      <c r="J5" s="41" t="s">
        <v>8</v>
      </c>
      <c r="K5" s="40" t="s">
        <v>7</v>
      </c>
      <c r="L5" s="66"/>
      <c r="M5" s="62"/>
      <c r="N5" s="64"/>
      <c r="O5" s="66"/>
      <c r="P5" s="54"/>
      <c r="Q5" s="54"/>
    </row>
    <row r="6" spans="1:17" ht="24.75" customHeight="1">
      <c r="A6" s="39" t="s">
        <v>6</v>
      </c>
      <c r="B6" s="38">
        <f>SUM(B7:B8)</f>
        <v>11223</v>
      </c>
      <c r="C6" s="33">
        <f>SUM(C7:C8)</f>
        <v>10</v>
      </c>
      <c r="D6" s="35">
        <f>SUM(E6:F6)</f>
        <v>29799</v>
      </c>
      <c r="E6" s="37">
        <f>SUM(E7:E8)</f>
        <v>14795</v>
      </c>
      <c r="F6" s="34">
        <f>SUM(F7:F8)</f>
        <v>15004</v>
      </c>
      <c r="G6" s="35">
        <f>SUM(G7:G8)</f>
        <v>74</v>
      </c>
      <c r="H6" s="34">
        <f>SUM(H7:H8)</f>
        <v>64</v>
      </c>
      <c r="I6" s="36" t="s">
        <v>5</v>
      </c>
      <c r="J6" s="36" t="s">
        <v>5</v>
      </c>
      <c r="K6" s="36" t="s">
        <v>5</v>
      </c>
      <c r="L6" s="33">
        <f>G6-SUM(H6,K6)</f>
        <v>10</v>
      </c>
      <c r="M6" s="35">
        <f>SUM(M7:M8)</f>
        <v>14</v>
      </c>
      <c r="N6" s="34">
        <f>SUM(N7:N8)</f>
        <v>36</v>
      </c>
      <c r="O6" s="33">
        <f>SUM(O7:O8)</f>
        <v>-22</v>
      </c>
      <c r="P6" s="32">
        <f>SUM(P7:P8)</f>
        <v>0</v>
      </c>
      <c r="Q6" s="9">
        <f>SUM(Q7:Q8)</f>
        <v>-12</v>
      </c>
    </row>
    <row r="7" spans="1:17" ht="24.75" customHeight="1">
      <c r="A7" s="31" t="s">
        <v>4</v>
      </c>
      <c r="B7" s="30">
        <v>9043</v>
      </c>
      <c r="C7" s="29">
        <f>B7-[1]令和6年10月!B7</f>
        <v>12</v>
      </c>
      <c r="D7" s="28">
        <f>SUM(E7:F7)</f>
        <v>23084</v>
      </c>
      <c r="E7" s="28">
        <v>11484</v>
      </c>
      <c r="F7" s="23">
        <v>11600</v>
      </c>
      <c r="G7" s="24">
        <v>67</v>
      </c>
      <c r="H7" s="23">
        <v>59</v>
      </c>
      <c r="I7" s="27">
        <v>12</v>
      </c>
      <c r="J7" s="27">
        <v>1</v>
      </c>
      <c r="K7" s="26">
        <f>I7-J7</f>
        <v>11</v>
      </c>
      <c r="L7" s="25">
        <f>SUM(G7,K7)-H7</f>
        <v>19</v>
      </c>
      <c r="M7" s="24">
        <v>12</v>
      </c>
      <c r="N7" s="23">
        <v>26</v>
      </c>
      <c r="O7" s="22">
        <f>M7-N7</f>
        <v>-14</v>
      </c>
      <c r="P7" s="21">
        <v>0</v>
      </c>
      <c r="Q7" s="20">
        <f>D7-[1]令和6年10月!D7</f>
        <v>5</v>
      </c>
    </row>
    <row r="8" spans="1:17" ht="24.75" customHeight="1">
      <c r="A8" s="19" t="s">
        <v>3</v>
      </c>
      <c r="B8" s="18">
        <v>2180</v>
      </c>
      <c r="C8" s="14">
        <f>B8-[1]令和6年10月!B8</f>
        <v>-2</v>
      </c>
      <c r="D8" s="17">
        <f>SUM(E8:F8)</f>
        <v>6715</v>
      </c>
      <c r="E8" s="17">
        <v>3311</v>
      </c>
      <c r="F8" s="12">
        <v>3404</v>
      </c>
      <c r="G8" s="13">
        <v>7</v>
      </c>
      <c r="H8" s="12">
        <v>5</v>
      </c>
      <c r="I8" s="16">
        <v>1</v>
      </c>
      <c r="J8" s="15">
        <v>12</v>
      </c>
      <c r="K8" s="12">
        <f>I8-J8</f>
        <v>-11</v>
      </c>
      <c r="L8" s="14">
        <f>SUM(G8,K8)-H8</f>
        <v>-9</v>
      </c>
      <c r="M8" s="13">
        <v>2</v>
      </c>
      <c r="N8" s="12">
        <v>10</v>
      </c>
      <c r="O8" s="11">
        <f>M8-N8</f>
        <v>-8</v>
      </c>
      <c r="P8" s="10">
        <v>0</v>
      </c>
      <c r="Q8" s="9">
        <f>D8-[1]令和6年10月!D8</f>
        <v>-17</v>
      </c>
    </row>
    <row r="9" spans="1:17" ht="22.5" customHeight="1">
      <c r="A9" s="6" t="s">
        <v>2</v>
      </c>
      <c r="B9" s="8"/>
      <c r="C9" s="7"/>
      <c r="D9" s="6"/>
      <c r="E9" s="6"/>
      <c r="F9" s="6"/>
      <c r="G9" s="5"/>
      <c r="H9" s="5"/>
      <c r="I9" s="5"/>
      <c r="J9" s="5"/>
      <c r="K9" s="5"/>
      <c r="L9" s="4"/>
      <c r="M9" s="4"/>
      <c r="N9" s="4"/>
      <c r="O9" s="4"/>
      <c r="P9" s="4"/>
    </row>
    <row r="10" spans="1:17" ht="25.5" customHeight="1">
      <c r="A10" s="72" t="s">
        <v>1</v>
      </c>
      <c r="B10" s="73"/>
      <c r="C10" s="73"/>
      <c r="D10" s="73"/>
      <c r="E10" s="73"/>
      <c r="F10" s="73"/>
      <c r="G10" s="73"/>
      <c r="H10" s="73"/>
      <c r="I10" s="73"/>
      <c r="J10" s="73"/>
      <c r="K10" s="73"/>
      <c r="L10" s="73"/>
      <c r="M10" s="73"/>
      <c r="N10" s="73"/>
      <c r="O10" s="73"/>
      <c r="P10" s="73"/>
      <c r="Q10" s="74"/>
    </row>
    <row r="11" spans="1:17" ht="25.5" customHeight="1">
      <c r="A11" s="75"/>
      <c r="B11" s="76"/>
      <c r="C11" s="76"/>
      <c r="D11" s="76"/>
      <c r="E11" s="76"/>
      <c r="F11" s="76"/>
      <c r="G11" s="76"/>
      <c r="H11" s="76"/>
      <c r="I11" s="76"/>
      <c r="J11" s="76"/>
      <c r="K11" s="76"/>
      <c r="L11" s="76"/>
      <c r="M11" s="76"/>
      <c r="N11" s="76"/>
      <c r="O11" s="76"/>
      <c r="P11" s="76"/>
      <c r="Q11" s="77"/>
    </row>
    <row r="12" spans="1:17" ht="25.5" customHeight="1">
      <c r="A12" s="75"/>
      <c r="B12" s="76"/>
      <c r="C12" s="76"/>
      <c r="D12" s="76"/>
      <c r="E12" s="76"/>
      <c r="F12" s="76"/>
      <c r="G12" s="76"/>
      <c r="H12" s="76"/>
      <c r="I12" s="76"/>
      <c r="J12" s="76"/>
      <c r="K12" s="76"/>
      <c r="L12" s="76"/>
      <c r="M12" s="76"/>
      <c r="N12" s="76"/>
      <c r="O12" s="76"/>
      <c r="P12" s="76"/>
      <c r="Q12" s="77"/>
    </row>
    <row r="13" spans="1:17" ht="25.5" customHeight="1">
      <c r="A13" s="78"/>
      <c r="B13" s="79"/>
      <c r="C13" s="79"/>
      <c r="D13" s="79"/>
      <c r="E13" s="79"/>
      <c r="F13" s="79"/>
      <c r="G13" s="79"/>
      <c r="H13" s="79"/>
      <c r="I13" s="79"/>
      <c r="J13" s="79"/>
      <c r="K13" s="79"/>
      <c r="L13" s="79"/>
      <c r="M13" s="79"/>
      <c r="N13" s="79"/>
      <c r="O13" s="79"/>
      <c r="P13" s="79"/>
      <c r="Q13" s="80"/>
    </row>
    <row r="14" spans="1:17" ht="3.75" customHeight="1">
      <c r="A14" s="3"/>
      <c r="B14" s="3"/>
      <c r="C14" s="3"/>
      <c r="D14" s="3"/>
      <c r="E14" s="3"/>
      <c r="F14" s="3"/>
      <c r="G14" s="3"/>
      <c r="H14" s="3"/>
      <c r="I14" s="3"/>
      <c r="J14" s="3"/>
      <c r="K14" s="3"/>
      <c r="L14" s="3"/>
      <c r="M14" s="3"/>
      <c r="N14" s="3"/>
      <c r="O14" s="3"/>
      <c r="P14" s="3"/>
      <c r="Q14" s="3"/>
    </row>
    <row r="15" spans="1:17" ht="22.5" customHeight="1">
      <c r="A15" s="81" t="s">
        <v>0</v>
      </c>
      <c r="B15" s="82"/>
      <c r="C15" s="82"/>
      <c r="D15" s="82"/>
      <c r="E15" s="82"/>
      <c r="F15" s="82"/>
      <c r="G15" s="82"/>
      <c r="H15" s="82"/>
      <c r="I15" s="82"/>
      <c r="J15" s="82"/>
      <c r="K15" s="82"/>
      <c r="L15" s="82"/>
      <c r="M15" s="82"/>
      <c r="N15" s="82"/>
      <c r="O15" s="82"/>
      <c r="P15" s="82"/>
      <c r="Q15" s="82"/>
    </row>
    <row r="16" spans="1:17" customFormat="1" ht="22.5" customHeight="1">
      <c r="A16" s="83"/>
      <c r="B16" s="83"/>
      <c r="C16" s="83"/>
      <c r="D16" s="83"/>
      <c r="E16" s="83"/>
      <c r="F16" s="83"/>
      <c r="G16" s="83"/>
      <c r="H16" s="83"/>
      <c r="I16" s="83"/>
      <c r="J16" s="83"/>
      <c r="K16" s="83"/>
      <c r="L16" s="83"/>
      <c r="M16" s="83"/>
      <c r="N16" s="83"/>
      <c r="O16" s="83"/>
      <c r="P16" s="83"/>
      <c r="Q16" s="83"/>
    </row>
    <row r="17" spans="1:16" customFormat="1" ht="22.5" customHeight="1"/>
    <row r="18" spans="1:16" ht="22.5" customHeight="1">
      <c r="A18" s="84"/>
      <c r="B18" s="83"/>
      <c r="C18" s="83"/>
      <c r="D18" s="83"/>
      <c r="E18" s="83"/>
      <c r="F18" s="83"/>
      <c r="G18" s="83"/>
      <c r="H18" s="83"/>
      <c r="I18" s="83"/>
      <c r="J18" s="83"/>
      <c r="K18" s="83"/>
      <c r="L18" s="83"/>
      <c r="M18" s="83"/>
      <c r="N18" s="83"/>
      <c r="O18" s="83"/>
      <c r="P18" s="2"/>
    </row>
    <row r="19" spans="1:16" ht="22.5" customHeight="1">
      <c r="A19" s="83"/>
      <c r="B19" s="83"/>
      <c r="C19" s="83"/>
      <c r="D19" s="83"/>
      <c r="E19" s="83"/>
      <c r="F19" s="83"/>
      <c r="G19" s="83"/>
      <c r="H19" s="83"/>
      <c r="I19" s="83"/>
      <c r="J19" s="83"/>
      <c r="K19" s="83"/>
      <c r="L19" s="83"/>
      <c r="M19" s="83"/>
      <c r="N19" s="83"/>
      <c r="O19" s="83"/>
      <c r="P19" s="2"/>
    </row>
  </sheetData>
  <mergeCells count="25">
    <mergeCell ref="A10:Q13"/>
    <mergeCell ref="A15:Q16"/>
    <mergeCell ref="A18:O19"/>
    <mergeCell ref="I4:K4"/>
    <mergeCell ref="L4:L5"/>
    <mergeCell ref="M4:M5"/>
    <mergeCell ref="N4:N5"/>
    <mergeCell ref="O4:O5"/>
    <mergeCell ref="P4:P5"/>
    <mergeCell ref="C4:C5"/>
    <mergeCell ref="N1:Q1"/>
    <mergeCell ref="N2:Q2"/>
    <mergeCell ref="A3:A5"/>
    <mergeCell ref="B3:B5"/>
    <mergeCell ref="D3:F3"/>
    <mergeCell ref="G3:L3"/>
    <mergeCell ref="M3:O3"/>
    <mergeCell ref="Q3:Q5"/>
    <mergeCell ref="D4:D5"/>
    <mergeCell ref="E4:E5"/>
    <mergeCell ref="F4:F5"/>
    <mergeCell ref="G4:G5"/>
    <mergeCell ref="H4:H5"/>
    <mergeCell ref="A1:C2"/>
    <mergeCell ref="E1:J1"/>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令和6年11月 </vt:lpstr>
      <vt:lpstr>'令和6年11月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政策推進課　会計年度任用職員</dc:creator>
  <cp:lastModifiedBy>政策推進課　会計年度任用職員</cp:lastModifiedBy>
  <dcterms:created xsi:type="dcterms:W3CDTF">2024-11-05T07:51:10Z</dcterms:created>
  <dcterms:modified xsi:type="dcterms:W3CDTF">2024-11-06T02:32:46Z</dcterms:modified>
</cp:coreProperties>
</file>